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LENOVO\Desktop\DIAGNOSTICOS ACERAS\PUEBLO VIEJO\"/>
    </mc:Choice>
  </mc:AlternateContent>
  <xr:revisionPtr revIDLastSave="0" documentId="13_ncr:1_{E8A9D98B-FB40-4FF3-8298-492CD2EC9FA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PRESUPUESTO" sheetId="1" r:id="rId1"/>
  </sheets>
  <definedNames>
    <definedName name="_xlnm.Print_Area" localSheetId="0">PRESUPUESTO!$A$1:$G$47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7" i="1" l="1"/>
  <c r="F23" i="1"/>
  <c r="F22" i="1"/>
  <c r="F25" i="1" l="1"/>
  <c r="G34" i="1" l="1"/>
  <c r="F30" i="1"/>
  <c r="F31" i="1"/>
  <c r="F29" i="1"/>
  <c r="F24" i="1"/>
  <c r="F26" i="1"/>
  <c r="G32" i="1" l="1"/>
  <c r="G35" i="1" s="1"/>
  <c r="G41" i="1" l="1"/>
  <c r="G42" i="1" l="1"/>
  <c r="G39" i="1"/>
  <c r="G37" i="1"/>
  <c r="G43" i="1" s="1"/>
  <c r="G40" i="1"/>
  <c r="G38" i="1"/>
  <c r="G44" i="1" l="1"/>
  <c r="G46" i="1" s="1"/>
</calcChain>
</file>

<file path=xl/sharedStrings.xml><?xml version="1.0" encoding="utf-8"?>
<sst xmlns="http://schemas.openxmlformats.org/spreadsheetml/2006/main" count="49" uniqueCount="42">
  <si>
    <t>OBRA:</t>
  </si>
  <si>
    <t>SECTOR:</t>
  </si>
  <si>
    <t>FECHA:</t>
  </si>
  <si>
    <t>No.</t>
  </si>
  <si>
    <t>DESCRIPCIÓN</t>
  </si>
  <si>
    <t>UNIDAD</t>
  </si>
  <si>
    <t>PRECIO</t>
  </si>
  <si>
    <t>PRELIMINARES</t>
  </si>
  <si>
    <t>M2</t>
  </si>
  <si>
    <t>M3</t>
  </si>
  <si>
    <t>HORMIGON ARMADO</t>
  </si>
  <si>
    <t>ML</t>
  </si>
  <si>
    <t xml:space="preserve">LIMPIEZA </t>
  </si>
  <si>
    <t>PA</t>
  </si>
  <si>
    <t>SEGUROS Y FIANZAS</t>
  </si>
  <si>
    <t>TRANSPORTE</t>
  </si>
  <si>
    <t>PENSIONES Y JUBILACION</t>
  </si>
  <si>
    <t>CODIA</t>
  </si>
  <si>
    <t>GASTOS ADMINISTRATIVOS</t>
  </si>
  <si>
    <t>SUB.-TOTAL GASTOS INDIRECTOS</t>
  </si>
  <si>
    <t>Acera en hormigon rayado profundo E=0.10M - Hormigon 210kg/cm2 con ligadora</t>
  </si>
  <si>
    <t>Contén pulido h=0.30m , b=0.45m, hormigón 210kg/cm2 con ligadora</t>
  </si>
  <si>
    <t>DIRECCIÓN TECNICA Y RESP. ADM.</t>
  </si>
  <si>
    <t>Proyecto Aceras y Contenes</t>
  </si>
  <si>
    <t>OCTUBRE 2025</t>
  </si>
  <si>
    <t xml:space="preserve">Limpieza continua y final </t>
  </si>
  <si>
    <t>ITBIS (18%) DEL 10%</t>
  </si>
  <si>
    <t>Replanteo topografico de conten</t>
  </si>
  <si>
    <t>Suministro material compactado de mina para relleno de aceras h=0.20 m</t>
  </si>
  <si>
    <t>CANTIDAD
AMBOS LADOS</t>
  </si>
  <si>
    <t xml:space="preserve">SUB.-TOTAL (I)
(C*F) </t>
  </si>
  <si>
    <t>TOTAL (I)
AMBOS LADOS</t>
  </si>
  <si>
    <t>AYUNTAMIENTO MUNICIPAL DE PUEBLO VIEJO</t>
  </si>
  <si>
    <t>CONSTRUCCION DE ACERAS Y CONTENES</t>
  </si>
  <si>
    <t>SUBTOTAL</t>
  </si>
  <si>
    <t xml:space="preserve">                 TOTAL GENERAL</t>
  </si>
  <si>
    <t>Limpieza inicial</t>
  </si>
  <si>
    <t>Carga y bote de material inservible a manos producto de las excavaciones E=20%</t>
  </si>
  <si>
    <t>Demolicion aceras existentes</t>
  </si>
  <si>
    <t>Demolicion contenes existentes</t>
  </si>
  <si>
    <t>BARRIO EL ABANICO, SECCIONES GUAYACANAL Y TERRERA</t>
  </si>
  <si>
    <t>Excavación de conten (1,028.20 x 0.55 x 0.10) 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</si>
</sst>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F800]dddd\,\ mmmm\ dd\,\ yyyy"/>
    <numFmt numFmtId="165" formatCode="_-* #,##0.00_-;\-* #,##0.00_-;_-* &quot;-&quot;??_-;_-@_-"/>
    <numFmt numFmtId="166" formatCode="_-* #,##0.00\ _€_-;\-* #,##0.00\ _€_-;_-* &quot;-&quot;??\ _€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name val="Arial"/>
      <family val="2"/>
    </font>
    <font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b/>
      <u/>
      <sz val="12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39997558519241921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9" fontId="11" fillId="0" borderId="0" applyFont="0" applyFill="0" applyBorder="0" applyAlignment="0" applyProtection="0"/>
  </cellStyleXfs>
  <cellXfs count="78">
    <xf numFmtId="0" fontId="0" fillId="0" borderId="0" xfId="0"/>
    <xf numFmtId="0" fontId="0" fillId="0" borderId="0" xfId="0" applyBorder="1"/>
    <xf numFmtId="164" fontId="0" fillId="0" borderId="0" xfId="0" applyNumberFormat="1" applyBorder="1"/>
    <xf numFmtId="0" fontId="2" fillId="0" borderId="0" xfId="0" applyFont="1" applyBorder="1" applyAlignment="1">
      <alignment vertical="top"/>
    </xf>
    <xf numFmtId="0" fontId="2" fillId="0" borderId="0" xfId="0" applyFont="1" applyBorder="1"/>
    <xf numFmtId="49" fontId="0" fillId="0" borderId="0" xfId="0" applyNumberFormat="1" applyFont="1" applyBorder="1" applyAlignment="1">
      <alignment horizontal="left"/>
    </xf>
    <xf numFmtId="0" fontId="5" fillId="0" borderId="0" xfId="0" applyFont="1" applyAlignment="1"/>
    <xf numFmtId="0" fontId="6" fillId="0" borderId="0" xfId="0" applyFont="1" applyAlignment="1">
      <alignment horizontal="center"/>
    </xf>
    <xf numFmtId="0" fontId="7" fillId="0" borderId="0" xfId="0" applyFont="1" applyBorder="1"/>
    <xf numFmtId="43" fontId="9" fillId="0" borderId="5" xfId="1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44" fontId="9" fillId="0" borderId="5" xfId="2" applyNumberFormat="1" applyFont="1" applyBorder="1" applyAlignment="1">
      <alignment horizontal="center"/>
    </xf>
    <xf numFmtId="0" fontId="9" fillId="0" borderId="5" xfId="0" applyFont="1" applyBorder="1"/>
    <xf numFmtId="0" fontId="9" fillId="0" borderId="5" xfId="0" applyFont="1" applyBorder="1" applyAlignment="1">
      <alignment wrapText="1"/>
    </xf>
    <xf numFmtId="0" fontId="9" fillId="0" borderId="0" xfId="0" applyFont="1" applyBorder="1"/>
    <xf numFmtId="0" fontId="9" fillId="0" borderId="0" xfId="0" applyFont="1" applyBorder="1" applyAlignment="1">
      <alignment horizontal="center"/>
    </xf>
    <xf numFmtId="10" fontId="9" fillId="0" borderId="5" xfId="0" applyNumberFormat="1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44" fontId="9" fillId="0" borderId="5" xfId="2" applyFont="1" applyBorder="1" applyAlignment="1">
      <alignment horizontal="center"/>
    </xf>
    <xf numFmtId="0" fontId="12" fillId="0" borderId="5" xfId="0" applyFont="1" applyBorder="1"/>
    <xf numFmtId="0" fontId="12" fillId="0" borderId="5" xfId="0" applyFont="1" applyBorder="1" applyAlignment="1">
      <alignment horizontal="center"/>
    </xf>
    <xf numFmtId="44" fontId="12" fillId="0" borderId="5" xfId="0" applyNumberFormat="1" applyFont="1" applyBorder="1"/>
    <xf numFmtId="0" fontId="9" fillId="0" borderId="5" xfId="0" applyFont="1" applyBorder="1" applyAlignment="1">
      <alignment horizontal="left" wrapText="1"/>
    </xf>
    <xf numFmtId="0" fontId="8" fillId="3" borderId="5" xfId="0" applyFont="1" applyFill="1" applyBorder="1"/>
    <xf numFmtId="43" fontId="9" fillId="3" borderId="5" xfId="1" applyFont="1" applyFill="1" applyBorder="1" applyAlignment="1">
      <alignment horizontal="center"/>
    </xf>
    <xf numFmtId="0" fontId="9" fillId="3" borderId="5" xfId="0" applyFont="1" applyFill="1" applyBorder="1" applyAlignment="1">
      <alignment horizontal="center"/>
    </xf>
    <xf numFmtId="44" fontId="9" fillId="3" borderId="5" xfId="2" applyNumberFormat="1" applyFont="1" applyFill="1" applyBorder="1" applyAlignment="1">
      <alignment horizontal="center"/>
    </xf>
    <xf numFmtId="44" fontId="9" fillId="3" borderId="5" xfId="2" applyFont="1" applyFill="1" applyBorder="1" applyAlignment="1">
      <alignment horizontal="center"/>
    </xf>
    <xf numFmtId="43" fontId="9" fillId="4" borderId="5" xfId="1" applyFont="1" applyFill="1" applyBorder="1" applyAlignment="1">
      <alignment horizontal="center"/>
    </xf>
    <xf numFmtId="0" fontId="9" fillId="4" borderId="5" xfId="0" applyFont="1" applyFill="1" applyBorder="1" applyAlignment="1">
      <alignment horizontal="center"/>
    </xf>
    <xf numFmtId="44" fontId="9" fillId="4" borderId="5" xfId="2" applyFont="1" applyFill="1" applyBorder="1" applyAlignment="1">
      <alignment horizontal="center"/>
    </xf>
    <xf numFmtId="44" fontId="9" fillId="4" borderId="5" xfId="2" applyNumberFormat="1" applyFont="1" applyFill="1" applyBorder="1" applyAlignment="1">
      <alignment horizontal="center"/>
    </xf>
    <xf numFmtId="0" fontId="9" fillId="4" borderId="5" xfId="0" applyFont="1" applyFill="1" applyBorder="1"/>
    <xf numFmtId="0" fontId="9" fillId="4" borderId="5" xfId="0" applyFont="1" applyFill="1" applyBorder="1" applyAlignment="1">
      <alignment wrapText="1"/>
    </xf>
    <xf numFmtId="2" fontId="12" fillId="0" borderId="5" xfId="0" applyNumberFormat="1" applyFont="1" applyBorder="1"/>
    <xf numFmtId="0" fontId="6" fillId="2" borderId="1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6" fillId="2" borderId="3" xfId="0" applyFont="1" applyFill="1" applyBorder="1" applyAlignment="1">
      <alignment horizontal="center" vertical="center" wrapText="1"/>
    </xf>
    <xf numFmtId="44" fontId="9" fillId="3" borderId="6" xfId="2" applyNumberFormat="1" applyFont="1" applyFill="1" applyBorder="1" applyAlignment="1">
      <alignment horizontal="center"/>
    </xf>
    <xf numFmtId="44" fontId="8" fillId="0" borderId="5" xfId="2" applyNumberFormat="1" applyFont="1" applyBorder="1" applyAlignment="1">
      <alignment horizontal="center"/>
    </xf>
    <xf numFmtId="44" fontId="8" fillId="0" borderId="6" xfId="2" applyNumberFormat="1" applyFont="1" applyBorder="1" applyAlignment="1">
      <alignment horizontal="center"/>
    </xf>
    <xf numFmtId="10" fontId="12" fillId="0" borderId="6" xfId="0" applyNumberFormat="1" applyFont="1" applyBorder="1" applyAlignment="1">
      <alignment horizontal="center"/>
    </xf>
    <xf numFmtId="10" fontId="9" fillId="0" borderId="0" xfId="0" applyNumberFormat="1" applyFont="1" applyBorder="1" applyAlignment="1">
      <alignment horizontal="center"/>
    </xf>
    <xf numFmtId="0" fontId="8" fillId="0" borderId="0" xfId="0" applyFont="1" applyBorder="1" applyAlignment="1"/>
    <xf numFmtId="0" fontId="8" fillId="0" borderId="0" xfId="0" applyFont="1" applyBorder="1" applyAlignment="1">
      <alignment horizontal="center"/>
    </xf>
    <xf numFmtId="44" fontId="9" fillId="0" borderId="5" xfId="0" applyNumberFormat="1" applyFont="1" applyBorder="1" applyAlignment="1">
      <alignment horizontal="center"/>
    </xf>
    <xf numFmtId="44" fontId="8" fillId="5" borderId="2" xfId="0" applyNumberFormat="1" applyFont="1" applyFill="1" applyBorder="1" applyAlignment="1">
      <alignment horizontal="center"/>
    </xf>
    <xf numFmtId="44" fontId="13" fillId="3" borderId="5" xfId="0" applyNumberFormat="1" applyFont="1" applyFill="1" applyBorder="1"/>
    <xf numFmtId="44" fontId="8" fillId="3" borderId="5" xfId="2" applyNumberFormat="1" applyFont="1" applyFill="1" applyBorder="1" applyAlignment="1">
      <alignment horizontal="center"/>
    </xf>
    <xf numFmtId="0" fontId="0" fillId="0" borderId="0" xfId="0" applyFont="1" applyBorder="1" applyAlignment="1">
      <alignment vertical="center" wrapText="1"/>
    </xf>
    <xf numFmtId="0" fontId="8" fillId="5" borderId="1" xfId="0" applyFont="1" applyFill="1" applyBorder="1" applyAlignment="1">
      <alignment horizontal="center"/>
    </xf>
    <xf numFmtId="0" fontId="8" fillId="5" borderId="2" xfId="0" applyFont="1" applyFill="1" applyBorder="1" applyAlignment="1">
      <alignment horizontal="center"/>
    </xf>
    <xf numFmtId="0" fontId="3" fillId="0" borderId="0" xfId="0" applyNumberFormat="1" applyFont="1" applyFill="1" applyBorder="1" applyAlignment="1">
      <alignment horizontal="center" vertical="top" wrapText="1"/>
    </xf>
    <xf numFmtId="0" fontId="4" fillId="0" borderId="0" xfId="0" applyFont="1" applyBorder="1" applyAlignment="1">
      <alignment horizontal="center"/>
    </xf>
    <xf numFmtId="0" fontId="8" fillId="0" borderId="7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13" fillId="3" borderId="7" xfId="0" applyFont="1" applyFill="1" applyBorder="1" applyAlignment="1">
      <alignment horizontal="right" vertical="center"/>
    </xf>
    <xf numFmtId="0" fontId="13" fillId="3" borderId="9" xfId="0" applyFont="1" applyFill="1" applyBorder="1" applyAlignment="1">
      <alignment horizontal="right" vertical="center"/>
    </xf>
    <xf numFmtId="0" fontId="13" fillId="3" borderId="8" xfId="0" applyFont="1" applyFill="1" applyBorder="1" applyAlignment="1">
      <alignment horizontal="right" vertical="center"/>
    </xf>
    <xf numFmtId="0" fontId="8" fillId="5" borderId="10" xfId="0" applyFont="1" applyFill="1" applyBorder="1"/>
    <xf numFmtId="44" fontId="8" fillId="5" borderId="10" xfId="0" applyNumberFormat="1" applyFont="1" applyFill="1" applyBorder="1"/>
    <xf numFmtId="0" fontId="13" fillId="0" borderId="11" xfId="0" applyFont="1" applyBorder="1" applyAlignment="1">
      <alignment horizontal="left" vertical="center"/>
    </xf>
    <xf numFmtId="0" fontId="13" fillId="0" borderId="12" xfId="0" applyFont="1" applyBorder="1" applyAlignment="1">
      <alignment horizontal="left" vertical="center"/>
    </xf>
    <xf numFmtId="0" fontId="13" fillId="0" borderId="13" xfId="0" applyFont="1" applyBorder="1" applyAlignment="1">
      <alignment horizontal="left" vertical="center"/>
    </xf>
    <xf numFmtId="10" fontId="9" fillId="0" borderId="14" xfId="0" applyNumberFormat="1" applyFont="1" applyBorder="1" applyAlignment="1">
      <alignment horizontal="center"/>
    </xf>
    <xf numFmtId="44" fontId="12" fillId="0" borderId="14" xfId="0" applyNumberFormat="1" applyFont="1" applyBorder="1"/>
    <xf numFmtId="0" fontId="9" fillId="6" borderId="0" xfId="0" applyFont="1" applyFill="1" applyBorder="1"/>
    <xf numFmtId="0" fontId="0" fillId="6" borderId="0" xfId="0" applyFill="1" applyBorder="1"/>
    <xf numFmtId="0" fontId="0" fillId="6" borderId="0" xfId="0" applyFill="1"/>
    <xf numFmtId="0" fontId="2" fillId="0" borderId="0" xfId="0" applyFont="1" applyBorder="1" applyAlignment="1">
      <alignment vertical="top" wrapText="1"/>
    </xf>
  </cellXfs>
  <cellStyles count="8">
    <cellStyle name="Comma 2" xfId="6" xr:uid="{00000000-0005-0000-0000-000000000000}"/>
    <cellStyle name="Comma 2 10" xfId="3" xr:uid="{00000000-0005-0000-0000-000001000000}"/>
    <cellStyle name="Comma_Formato para Cubicaciones Acumulativas" xfId="5" xr:uid="{00000000-0005-0000-0000-000002000000}"/>
    <cellStyle name="Millares" xfId="1" builtinId="3"/>
    <cellStyle name="Moneda" xfId="2" builtinId="4"/>
    <cellStyle name="Normal" xfId="0" builtinId="0"/>
    <cellStyle name="Normal 10" xfId="4" xr:uid="{00000000-0005-0000-0000-000006000000}"/>
    <cellStyle name="Percent 2 2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3048000</xdr:colOff>
      <xdr:row>0</xdr:row>
      <xdr:rowOff>52916</xdr:rowOff>
    </xdr:from>
    <xdr:to>
      <xdr:col>3</xdr:col>
      <xdr:colOff>497417</xdr:colOff>
      <xdr:row>9</xdr:row>
      <xdr:rowOff>52916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AD1BD02-E817-1E9D-18F0-ACFB662EC2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873500" y="52916"/>
          <a:ext cx="1714500" cy="1714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0:G46"/>
  <sheetViews>
    <sheetView tabSelected="1" topLeftCell="A27" zoomScale="90" zoomScaleNormal="90" workbookViewId="0">
      <selection activeCell="I31" sqref="I31"/>
    </sheetView>
  </sheetViews>
  <sheetFormatPr baseColWidth="10" defaultRowHeight="15" x14ac:dyDescent="0.25"/>
  <cols>
    <col min="1" max="1" width="12.42578125" customWidth="1"/>
    <col min="2" max="2" width="52.5703125" customWidth="1"/>
    <col min="4" max="5" width="13.42578125" customWidth="1"/>
    <col min="6" max="6" width="17.85546875" customWidth="1"/>
    <col min="7" max="7" width="18.140625" customWidth="1"/>
  </cols>
  <sheetData>
    <row r="10" spans="1:7" ht="27.75" x14ac:dyDescent="0.25">
      <c r="A10" s="59" t="s">
        <v>32</v>
      </c>
      <c r="B10" s="59"/>
      <c r="C10" s="59"/>
      <c r="D10" s="59"/>
      <c r="E10" s="59"/>
      <c r="F10" s="59"/>
      <c r="G10" s="59"/>
    </row>
    <row r="11" spans="1:7" ht="18.75" x14ac:dyDescent="0.3">
      <c r="A11" s="60" t="s">
        <v>23</v>
      </c>
      <c r="B11" s="60"/>
      <c r="C11" s="60"/>
      <c r="D11" s="60"/>
      <c r="E11" s="60"/>
      <c r="F11" s="60"/>
      <c r="G11" s="60"/>
    </row>
    <row r="12" spans="1:7" x14ac:dyDescent="0.25">
      <c r="A12" s="1"/>
      <c r="B12" s="1"/>
      <c r="C12" s="1"/>
      <c r="D12" s="1"/>
      <c r="E12" s="1"/>
      <c r="F12" s="1"/>
      <c r="G12" s="2"/>
    </row>
    <row r="13" spans="1:7" x14ac:dyDescent="0.25">
      <c r="A13" s="3" t="s">
        <v>0</v>
      </c>
      <c r="B13" s="77" t="s">
        <v>33</v>
      </c>
      <c r="C13" s="1"/>
      <c r="D13" s="1"/>
      <c r="E13" s="1"/>
      <c r="F13" s="1"/>
      <c r="G13" s="1"/>
    </row>
    <row r="14" spans="1:7" ht="30" x14ac:dyDescent="0.25">
      <c r="A14" s="43" t="s">
        <v>1</v>
      </c>
      <c r="B14" s="56" t="s">
        <v>40</v>
      </c>
      <c r="C14" s="1"/>
      <c r="D14" s="1"/>
      <c r="E14" s="1"/>
      <c r="F14" s="1"/>
      <c r="G14" s="1"/>
    </row>
    <row r="15" spans="1:7" x14ac:dyDescent="0.25">
      <c r="A15" s="4" t="s">
        <v>2</v>
      </c>
      <c r="B15" s="5" t="s">
        <v>24</v>
      </c>
      <c r="C15" s="1"/>
      <c r="D15" s="1"/>
      <c r="E15" s="1"/>
      <c r="F15" s="1"/>
      <c r="G15" s="1"/>
    </row>
    <row r="16" spans="1:7" x14ac:dyDescent="0.25">
      <c r="A16" s="6"/>
      <c r="B16" s="6"/>
      <c r="C16" s="7"/>
      <c r="D16" s="7"/>
      <c r="E16" s="7"/>
      <c r="F16" s="7"/>
      <c r="G16" s="7"/>
    </row>
    <row r="17" spans="1:7" ht="15.75" thickBot="1" x14ac:dyDescent="0.3">
      <c r="A17" s="8"/>
      <c r="B17" s="8"/>
    </row>
    <row r="18" spans="1:7" ht="39" thickBot="1" x14ac:dyDescent="0.3">
      <c r="A18" s="38" t="s">
        <v>3</v>
      </c>
      <c r="B18" s="39" t="s">
        <v>4</v>
      </c>
      <c r="C18" s="40" t="s">
        <v>29</v>
      </c>
      <c r="D18" s="39" t="s">
        <v>5</v>
      </c>
      <c r="E18" s="42" t="s">
        <v>6</v>
      </c>
      <c r="F18" s="41" t="s">
        <v>30</v>
      </c>
      <c r="G18" s="44" t="s">
        <v>31</v>
      </c>
    </row>
    <row r="19" spans="1:7" ht="7.5" customHeight="1" x14ac:dyDescent="0.25">
      <c r="A19" s="76"/>
      <c r="B19" s="76"/>
      <c r="C19" s="76"/>
      <c r="D19" s="76"/>
      <c r="E19" s="76"/>
      <c r="F19" s="76"/>
      <c r="G19" s="76"/>
    </row>
    <row r="20" spans="1:7" x14ac:dyDescent="0.25">
      <c r="A20" s="26">
        <v>1</v>
      </c>
      <c r="B20" s="26" t="s">
        <v>7</v>
      </c>
      <c r="C20" s="27"/>
      <c r="D20" s="28"/>
      <c r="E20" s="27"/>
      <c r="F20" s="27"/>
      <c r="G20" s="29"/>
    </row>
    <row r="21" spans="1:7" x14ac:dyDescent="0.25">
      <c r="A21" s="12">
        <v>1.1000000000000001</v>
      </c>
      <c r="B21" s="13" t="s">
        <v>36</v>
      </c>
      <c r="C21" s="9">
        <v>1028.2</v>
      </c>
      <c r="D21" s="10" t="s">
        <v>11</v>
      </c>
      <c r="E21" s="21"/>
      <c r="F21" s="21"/>
      <c r="G21" s="11"/>
    </row>
    <row r="22" spans="1:7" x14ac:dyDescent="0.25">
      <c r="A22" s="12">
        <v>1.2</v>
      </c>
      <c r="B22" s="13" t="s">
        <v>38</v>
      </c>
      <c r="C22" s="9">
        <v>76.12</v>
      </c>
      <c r="D22" s="10" t="s">
        <v>8</v>
      </c>
      <c r="E22" s="21"/>
      <c r="F22" s="21">
        <f>E22*C22</f>
        <v>0</v>
      </c>
      <c r="G22" s="11"/>
    </row>
    <row r="23" spans="1:7" x14ac:dyDescent="0.25">
      <c r="A23" s="12">
        <v>1.3</v>
      </c>
      <c r="B23" s="13" t="s">
        <v>39</v>
      </c>
      <c r="C23" s="9">
        <v>76.12</v>
      </c>
      <c r="D23" s="10" t="s">
        <v>11</v>
      </c>
      <c r="E23" s="21"/>
      <c r="F23" s="21">
        <f>E23*C23</f>
        <v>0</v>
      </c>
      <c r="G23" s="11"/>
    </row>
    <row r="24" spans="1:7" x14ac:dyDescent="0.25">
      <c r="A24" s="22">
        <v>1.4</v>
      </c>
      <c r="B24" s="22" t="s">
        <v>27</v>
      </c>
      <c r="C24" s="37">
        <v>1028.2</v>
      </c>
      <c r="D24" s="23" t="s">
        <v>11</v>
      </c>
      <c r="E24" s="24"/>
      <c r="F24" s="21">
        <f>C24*E24</f>
        <v>0</v>
      </c>
      <c r="G24" s="11"/>
    </row>
    <row r="25" spans="1:7" x14ac:dyDescent="0.25">
      <c r="A25" s="22">
        <v>1.5</v>
      </c>
      <c r="B25" s="22" t="s">
        <v>41</v>
      </c>
      <c r="C25" s="37">
        <v>56.55</v>
      </c>
      <c r="D25" s="23" t="s">
        <v>9</v>
      </c>
      <c r="E25" s="24"/>
      <c r="F25" s="21">
        <f>E25*C25</f>
        <v>0</v>
      </c>
      <c r="G25" s="11"/>
    </row>
    <row r="26" spans="1:7" ht="29.25" x14ac:dyDescent="0.25">
      <c r="A26" s="12">
        <v>1.6</v>
      </c>
      <c r="B26" s="13" t="s">
        <v>37</v>
      </c>
      <c r="C26" s="9">
        <v>72.88</v>
      </c>
      <c r="D26" s="10" t="s">
        <v>9</v>
      </c>
      <c r="E26" s="21"/>
      <c r="F26" s="21">
        <f>C26*E26</f>
        <v>0</v>
      </c>
      <c r="G26" s="11"/>
    </row>
    <row r="27" spans="1:7" x14ac:dyDescent="0.25">
      <c r="A27" s="12"/>
      <c r="B27" s="12"/>
      <c r="C27" s="9"/>
      <c r="D27" s="10"/>
      <c r="E27" s="21"/>
      <c r="F27" s="21"/>
      <c r="G27" s="46">
        <f>G21+G22+G23+G24+G25+G26</f>
        <v>0</v>
      </c>
    </row>
    <row r="28" spans="1:7" x14ac:dyDescent="0.25">
      <c r="A28" s="26">
        <v>2</v>
      </c>
      <c r="B28" s="26" t="s">
        <v>10</v>
      </c>
      <c r="C28" s="27"/>
      <c r="D28" s="28"/>
      <c r="E28" s="30"/>
      <c r="F28" s="30"/>
      <c r="G28" s="55"/>
    </row>
    <row r="29" spans="1:7" ht="29.25" x14ac:dyDescent="0.25">
      <c r="A29" s="35">
        <v>2.1</v>
      </c>
      <c r="B29" s="36" t="s">
        <v>28</v>
      </c>
      <c r="C29" s="31">
        <v>205.64</v>
      </c>
      <c r="D29" s="32" t="s">
        <v>9</v>
      </c>
      <c r="E29" s="33"/>
      <c r="F29" s="33">
        <f>C29*E29</f>
        <v>0</v>
      </c>
      <c r="G29" s="34"/>
    </row>
    <row r="30" spans="1:7" ht="29.25" x14ac:dyDescent="0.25">
      <c r="A30" s="12">
        <v>2.2000000000000002</v>
      </c>
      <c r="B30" s="13" t="s">
        <v>20</v>
      </c>
      <c r="C30" s="9">
        <v>1028.2</v>
      </c>
      <c r="D30" s="10" t="s">
        <v>8</v>
      </c>
      <c r="E30" s="11"/>
      <c r="F30" s="33">
        <f>C30*E30</f>
        <v>0</v>
      </c>
      <c r="G30" s="34"/>
    </row>
    <row r="31" spans="1:7" ht="29.25" x14ac:dyDescent="0.25">
      <c r="A31" s="12">
        <v>2.2999999999999998</v>
      </c>
      <c r="B31" s="25" t="s">
        <v>21</v>
      </c>
      <c r="C31" s="9">
        <v>1028.2</v>
      </c>
      <c r="D31" s="10" t="s">
        <v>11</v>
      </c>
      <c r="E31" s="21"/>
      <c r="F31" s="33">
        <f>C31*E31</f>
        <v>0</v>
      </c>
      <c r="G31" s="34"/>
    </row>
    <row r="32" spans="1:7" x14ac:dyDescent="0.25">
      <c r="A32" s="12"/>
      <c r="B32" s="12"/>
      <c r="C32" s="9"/>
      <c r="D32" s="10"/>
      <c r="E32" s="21"/>
      <c r="F32" s="21"/>
      <c r="G32" s="46">
        <f>F29+F30+F31</f>
        <v>0</v>
      </c>
    </row>
    <row r="33" spans="1:7" x14ac:dyDescent="0.25">
      <c r="A33" s="26">
        <v>3</v>
      </c>
      <c r="B33" s="26" t="s">
        <v>12</v>
      </c>
      <c r="C33" s="27"/>
      <c r="D33" s="28"/>
      <c r="E33" s="30"/>
      <c r="F33" s="30"/>
      <c r="G33" s="45"/>
    </row>
    <row r="34" spans="1:7" ht="15.75" thickBot="1" x14ac:dyDescent="0.3">
      <c r="A34" s="12">
        <v>3.1</v>
      </c>
      <c r="B34" s="12" t="s">
        <v>25</v>
      </c>
      <c r="C34" s="9">
        <v>1028.2</v>
      </c>
      <c r="D34" s="10" t="s">
        <v>11</v>
      </c>
      <c r="E34" s="21" t="s">
        <v>13</v>
      </c>
      <c r="F34" s="21"/>
      <c r="G34" s="47">
        <f>F34</f>
        <v>0</v>
      </c>
    </row>
    <row r="35" spans="1:7" x14ac:dyDescent="0.25">
      <c r="A35" s="14"/>
      <c r="B35" s="14"/>
      <c r="C35" s="14"/>
      <c r="D35" s="15"/>
      <c r="E35" s="14"/>
      <c r="F35" s="67" t="s">
        <v>34</v>
      </c>
      <c r="G35" s="68">
        <f>G27+G32+G34</f>
        <v>0</v>
      </c>
    </row>
    <row r="36" spans="1:7" ht="7.5" customHeight="1" x14ac:dyDescent="0.25">
      <c r="A36" s="74"/>
      <c r="B36" s="75"/>
      <c r="C36" s="75"/>
      <c r="D36" s="75"/>
      <c r="E36" s="75"/>
      <c r="F36" s="75"/>
      <c r="G36" s="75"/>
    </row>
    <row r="37" spans="1:7" x14ac:dyDescent="0.25">
      <c r="A37" s="1"/>
      <c r="B37" s="1"/>
      <c r="C37" s="69" t="s">
        <v>22</v>
      </c>
      <c r="D37" s="70"/>
      <c r="E37" s="71"/>
      <c r="F37" s="72">
        <v>0.1</v>
      </c>
      <c r="G37" s="73">
        <f>G35*F37</f>
        <v>0</v>
      </c>
    </row>
    <row r="38" spans="1:7" x14ac:dyDescent="0.25">
      <c r="A38" s="1"/>
      <c r="B38" s="1"/>
      <c r="C38" s="61" t="s">
        <v>14</v>
      </c>
      <c r="D38" s="62"/>
      <c r="E38" s="63"/>
      <c r="F38" s="16">
        <v>4.3499999999999997E-2</v>
      </c>
      <c r="G38" s="52">
        <f>G35*F38</f>
        <v>0</v>
      </c>
    </row>
    <row r="39" spans="1:7" x14ac:dyDescent="0.25">
      <c r="A39" s="1"/>
      <c r="B39" s="1"/>
      <c r="C39" s="61" t="s">
        <v>15</v>
      </c>
      <c r="D39" s="62"/>
      <c r="E39" s="63"/>
      <c r="F39" s="16">
        <v>1.4999999999999999E-2</v>
      </c>
      <c r="G39" s="52">
        <f>G35*F39</f>
        <v>0</v>
      </c>
    </row>
    <row r="40" spans="1:7" ht="15.75" x14ac:dyDescent="0.25">
      <c r="A40" s="1"/>
      <c r="B40" s="17"/>
      <c r="C40" s="61" t="s">
        <v>16</v>
      </c>
      <c r="D40" s="62"/>
      <c r="E40" s="63"/>
      <c r="F40" s="16">
        <v>0.01</v>
      </c>
      <c r="G40" s="52">
        <f>G35*F40</f>
        <v>0</v>
      </c>
    </row>
    <row r="41" spans="1:7" x14ac:dyDescent="0.25">
      <c r="A41" s="1"/>
      <c r="B41" s="18"/>
      <c r="C41" s="61" t="s">
        <v>17</v>
      </c>
      <c r="D41" s="62"/>
      <c r="E41" s="63"/>
      <c r="F41" s="16">
        <v>1E-3</v>
      </c>
      <c r="G41" s="52">
        <f>G35*F41</f>
        <v>0</v>
      </c>
    </row>
    <row r="42" spans="1:7" ht="15.75" x14ac:dyDescent="0.25">
      <c r="A42" s="1"/>
      <c r="B42" s="17"/>
      <c r="C42" s="61" t="s">
        <v>18</v>
      </c>
      <c r="D42" s="62"/>
      <c r="E42" s="63"/>
      <c r="F42" s="16">
        <v>2.5000000000000001E-2</v>
      </c>
      <c r="G42" s="52">
        <f>G35*F42</f>
        <v>0</v>
      </c>
    </row>
    <row r="43" spans="1:7" x14ac:dyDescent="0.25">
      <c r="A43" s="1"/>
      <c r="B43" s="19"/>
      <c r="C43" s="61" t="s">
        <v>26</v>
      </c>
      <c r="D43" s="62"/>
      <c r="E43" s="63"/>
      <c r="F43" s="48">
        <v>0.18</v>
      </c>
      <c r="G43" s="52">
        <f>G37*F43</f>
        <v>0</v>
      </c>
    </row>
    <row r="44" spans="1:7" x14ac:dyDescent="0.25">
      <c r="A44" s="1"/>
      <c r="B44" s="1"/>
      <c r="C44" s="64" t="s">
        <v>19</v>
      </c>
      <c r="D44" s="65"/>
      <c r="E44" s="65"/>
      <c r="F44" s="66"/>
      <c r="G44" s="54">
        <f>G37+G38+G39+G40+G41+G42+G43</f>
        <v>0</v>
      </c>
    </row>
    <row r="45" spans="1:7" ht="15.75" thickBot="1" x14ac:dyDescent="0.3">
      <c r="A45" s="1"/>
      <c r="B45" s="20"/>
      <c r="C45" s="50"/>
      <c r="D45" s="50"/>
      <c r="E45" s="50"/>
      <c r="F45" s="51"/>
      <c r="G45" s="49"/>
    </row>
    <row r="46" spans="1:7" ht="16.5" thickBot="1" x14ac:dyDescent="0.3">
      <c r="A46" s="1"/>
      <c r="B46" s="17"/>
      <c r="C46" s="1"/>
      <c r="D46" s="1"/>
      <c r="E46" s="57" t="s">
        <v>35</v>
      </c>
      <c r="F46" s="58"/>
      <c r="G46" s="53">
        <f>G35+G44</f>
        <v>0</v>
      </c>
    </row>
  </sheetData>
  <mergeCells count="11">
    <mergeCell ref="E46:F46"/>
    <mergeCell ref="A10:G10"/>
    <mergeCell ref="A11:G11"/>
    <mergeCell ref="C42:E42"/>
    <mergeCell ref="C39:E39"/>
    <mergeCell ref="C40:E40"/>
    <mergeCell ref="C44:F44"/>
    <mergeCell ref="C38:E38"/>
    <mergeCell ref="C37:E37"/>
    <mergeCell ref="C41:E41"/>
    <mergeCell ref="C43:E43"/>
  </mergeCells>
  <pageMargins left="0.7" right="0.7" top="0.75" bottom="0.75" header="0.3" footer="0.3"/>
  <pageSetup scale="6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PRESUPUESTO</vt:lpstr>
      <vt:lpstr>PRESUPUESTO!Área_de_impresión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ARQ. MAÑAN</dc:creator>
  <cp:lastModifiedBy>LENOVO</cp:lastModifiedBy>
  <cp:lastPrinted>2025-10-24T23:04:54Z</cp:lastPrinted>
  <dcterms:created xsi:type="dcterms:W3CDTF">2024-09-25T14:23:52Z</dcterms:created>
  <dcterms:modified xsi:type="dcterms:W3CDTF">2025-10-24T23:05:02Z</dcterms:modified>
</cp:coreProperties>
</file>